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romero\Downloads\"/>
    </mc:Choice>
  </mc:AlternateContent>
  <xr:revisionPtr revIDLastSave="0" documentId="8_{5C0DDF03-8C4C-41D1-9D41-120641D45DB7}" xr6:coauthVersionLast="47" xr6:coauthVersionMax="47" xr10:uidLastSave="{00000000-0000-0000-0000-000000000000}"/>
  <bookViews>
    <workbookView xWindow="-120" yWindow="-120" windowWidth="20730" windowHeight="11040" xr2:uid="{5BE98375-B0B7-423F-9650-83000D046A94}"/>
  </bookViews>
  <sheets>
    <sheet name="Resumen Ejecución 2026" sheetId="1" r:id="rId1"/>
    <sheet name="Resumen Rezago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3" i="2" l="1"/>
</calcChain>
</file>

<file path=xl/sharedStrings.xml><?xml version="1.0" encoding="utf-8"?>
<sst xmlns="http://schemas.openxmlformats.org/spreadsheetml/2006/main" count="112" uniqueCount="44">
  <si>
    <t>INSTITUTO DE PLANIFICACION Y PROMOCION DE SOLUCIONES ENERGETICAS PARA LAS ZONAS NO INTERCONECTADAS</t>
  </si>
  <si>
    <t>GRUPO DE RECURSOS FINANCIEROS</t>
  </si>
  <si>
    <t>RESUMEN EJECUCIÓN - 30-DE-ABRIL-DE 2026</t>
  </si>
  <si>
    <t>Ejecución IPSE 2026</t>
  </si>
  <si>
    <t>Tipo de Gasto</t>
  </si>
  <si>
    <t>Apropiación Inicial</t>
  </si>
  <si>
    <t>Apropiación Vigente</t>
  </si>
  <si>
    <t>APR Bloqueada</t>
  </si>
  <si>
    <t>Solicitado CDP</t>
  </si>
  <si>
    <t>Compromisos</t>
  </si>
  <si>
    <t>Saldo CDP</t>
  </si>
  <si>
    <t>Obligación</t>
  </si>
  <si>
    <t>Pagos</t>
  </si>
  <si>
    <t>% Compromisos</t>
  </si>
  <si>
    <t>% Obligación</t>
  </si>
  <si>
    <t>% Pagos</t>
  </si>
  <si>
    <t>Faltante x Ejecutar</t>
  </si>
  <si>
    <t>Funcionamiento</t>
  </si>
  <si>
    <t>Inversión</t>
  </si>
  <si>
    <t>Total Presupuesto</t>
  </si>
  <si>
    <t>Ejecución IPSE Gastos de Funcionamiento</t>
  </si>
  <si>
    <t>Gastos de Personal</t>
  </si>
  <si>
    <t>Adquisición de Bienes y Servicios</t>
  </si>
  <si>
    <t>Transferencias Corrientes</t>
  </si>
  <si>
    <t>Gastos por Tributos, Multas, Sanciones e Intereses de Mora</t>
  </si>
  <si>
    <t>Total Funcionamiento</t>
  </si>
  <si>
    <t>Ejecución IPSE Gastos de Inversión</t>
  </si>
  <si>
    <t>Formulación E Implementación De Soluciones Energéticas Sostenibles, Con Énfasis En Fuentes No Convencionales De Energía Renovable En El Territorio  Nacional</t>
  </si>
  <si>
    <t>Fortalecimiento De La Participación Ciudadana E Información Sobre La Gestión De La Transición Energética Justa Y Las Comunidades Energéticas A Nivel  Nacional</t>
  </si>
  <si>
    <t>Fortalecimiento De La Gestión Institucional Del IPSE   Bogotá</t>
  </si>
  <si>
    <t xml:space="preserve">Innovación Y Apropiación De Las Tecnologías De La Información Y Las Comunicaciones Del IPSE Hacia Una Sociedad Movida Por El Sol, El Viento Y El Agua En  </t>
  </si>
  <si>
    <t>Total Inversión</t>
  </si>
  <si>
    <t>Reservas Presupuestales 2025</t>
  </si>
  <si>
    <t>Cuentas por Pagar 2025</t>
  </si>
  <si>
    <t>Compromiso</t>
  </si>
  <si>
    <t>Faltante por Obligar</t>
  </si>
  <si>
    <t>Faltante x Pagar</t>
  </si>
  <si>
    <t>Reservas Presupuestales 2025 Funcionamiento</t>
  </si>
  <si>
    <t>CONTRIBUCIONES INHERENTES A LA NÓMINA</t>
  </si>
  <si>
    <t>Reservas Presupuestales 2025 Inversión</t>
  </si>
  <si>
    <t>Formulación e Implementación de Soluciones Energéticas Sostenibles</t>
  </si>
  <si>
    <t>Fortalecimiento de la Participación Ciudadana e Información sobre la Gestión de la Transición Energética</t>
  </si>
  <si>
    <t>Innovación y Apropiación de las Tecnologias de la Información y las Comunicaciones del IPSE</t>
  </si>
  <si>
    <t>Total Presupuesto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</si>
</sst>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,,"/>
    <numFmt numFmtId="165" formatCode="0.0%"/>
    <numFmt numFmtId="166" formatCode="#,##0.00,,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vertical="center"/>
    </xf>
    <xf numFmtId="9" fontId="3" fillId="2" borderId="2" xfId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9" fontId="3" fillId="3" borderId="2" xfId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9" fontId="5" fillId="2" borderId="2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165" fontId="5" fillId="2" borderId="0" xfId="1" applyNumberFormat="1" applyFont="1" applyFill="1" applyBorder="1" applyAlignment="1">
      <alignment horizontal="left" vertical="center"/>
    </xf>
    <xf numFmtId="166" fontId="5" fillId="2" borderId="0" xfId="0" applyNumberFormat="1" applyFont="1" applyFill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9" fontId="5" fillId="3" borderId="2" xfId="1" applyFont="1" applyFill="1" applyBorder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2" borderId="9" xfId="0" applyFont="1" applyFill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3" fillId="3" borderId="9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164" fontId="5" fillId="2" borderId="12" xfId="0" applyNumberFormat="1" applyFont="1" applyFill="1" applyBorder="1" applyAlignment="1">
      <alignment vertical="center"/>
    </xf>
    <xf numFmtId="9" fontId="5" fillId="2" borderId="12" xfId="1" applyFont="1" applyFill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2" borderId="14" xfId="0" applyFont="1" applyFill="1" applyBorder="1" applyAlignment="1">
      <alignment horizontal="left" vertical="center" wrapText="1"/>
    </xf>
    <xf numFmtId="164" fontId="3" fillId="2" borderId="15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165" fontId="3" fillId="2" borderId="15" xfId="1" applyNumberFormat="1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wrapText="1"/>
    </xf>
    <xf numFmtId="164" fontId="5" fillId="3" borderId="12" xfId="0" applyNumberFormat="1" applyFont="1" applyFill="1" applyBorder="1" applyAlignment="1">
      <alignment vertical="center"/>
    </xf>
    <xf numFmtId="165" fontId="5" fillId="3" borderId="12" xfId="1" applyNumberFormat="1" applyFont="1" applyFill="1" applyBorder="1" applyAlignment="1">
      <alignment vertical="center"/>
    </xf>
    <xf numFmtId="164" fontId="5" fillId="3" borderId="13" xfId="0" applyNumberFormat="1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3" borderId="2" xfId="1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165" fontId="3" fillId="2" borderId="1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5" fillId="2" borderId="2" xfId="1" applyNumberFormat="1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164" fontId="3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2" name="AutoShape 1" descr="IPSE - IPSE">
          <a:extLst>
            <a:ext uri="{FF2B5EF4-FFF2-40B4-BE49-F238E27FC236}">
              <a16:creationId xmlns:a16="http://schemas.microsoft.com/office/drawing/2014/main" id="{62861E06-295B-4828-8064-4BD75756A22B}"/>
            </a:ext>
          </a:extLst>
        </xdr:cNvPr>
        <xdr:cNvSpPr>
          <a:spLocks noChangeAspect="1" noChangeArrowheads="1"/>
        </xdr:cNvSpPr>
      </xdr:nvSpPr>
      <xdr:spPr bwMode="auto">
        <a:xfrm>
          <a:off x="655320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" name="AutoShape 1" descr="IPSE - IPSE">
          <a:extLst>
            <a:ext uri="{FF2B5EF4-FFF2-40B4-BE49-F238E27FC236}">
              <a16:creationId xmlns:a16="http://schemas.microsoft.com/office/drawing/2014/main" id="{C2A2F8C2-2EC4-4655-99D4-C36E9D981D23}"/>
            </a:ext>
          </a:extLst>
        </xdr:cNvPr>
        <xdr:cNvSpPr>
          <a:spLocks noChangeAspect="1" noChangeArrowheads="1"/>
        </xdr:cNvSpPr>
      </xdr:nvSpPr>
      <xdr:spPr bwMode="auto">
        <a:xfrm>
          <a:off x="655320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595312</xdr:colOff>
      <xdr:row>2</xdr:row>
      <xdr:rowOff>23812</xdr:rowOff>
    </xdr:from>
    <xdr:to>
      <xdr:col>13</xdr:col>
      <xdr:colOff>56128</xdr:colOff>
      <xdr:row>5</xdr:row>
      <xdr:rowOff>173490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678AC6-4724-4893-A473-BF1D0820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155" t="25961" r="60404" b="63474"/>
        <a:stretch/>
      </xdr:blipFill>
      <xdr:spPr bwMode="auto">
        <a:xfrm>
          <a:off x="11120437" y="433387"/>
          <a:ext cx="1508691" cy="8164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142874</xdr:colOff>
      <xdr:row>1</xdr:row>
      <xdr:rowOff>23813</xdr:rowOff>
    </xdr:from>
    <xdr:to>
      <xdr:col>0</xdr:col>
      <xdr:colOff>904875</xdr:colOff>
      <xdr:row>5</xdr:row>
      <xdr:rowOff>129811</xdr:rowOff>
    </xdr:to>
    <xdr:pic>
      <xdr:nvPicPr>
        <xdr:cNvPr id="5" name="Gráfico 1">
          <a:extLst>
            <a:ext uri="{FF2B5EF4-FFF2-40B4-BE49-F238E27FC236}">
              <a16:creationId xmlns:a16="http://schemas.microsoft.com/office/drawing/2014/main" id="{66A48A3F-A8B3-4519-A160-7A888598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2874" y="204788"/>
          <a:ext cx="762001" cy="1001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2" name="AutoShape 1" descr="IPSE - IPSE">
          <a:extLst>
            <a:ext uri="{FF2B5EF4-FFF2-40B4-BE49-F238E27FC236}">
              <a16:creationId xmlns:a16="http://schemas.microsoft.com/office/drawing/2014/main" id="{4185DAF0-B3B2-43A5-A470-627E03075C3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3" name="AutoShape 1" descr="IPSE - IPSE">
          <a:extLst>
            <a:ext uri="{FF2B5EF4-FFF2-40B4-BE49-F238E27FC236}">
              <a16:creationId xmlns:a16="http://schemas.microsoft.com/office/drawing/2014/main" id="{26C00AC1-57F3-4514-B3CB-DE99E2C7328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460601</xdr:colOff>
      <xdr:row>3</xdr:row>
      <xdr:rowOff>50006</xdr:rowOff>
    </xdr:from>
    <xdr:to>
      <xdr:col>11</xdr:col>
      <xdr:colOff>40480</xdr:colOff>
      <xdr:row>6</xdr:row>
      <xdr:rowOff>56809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B9E6B1-4B0C-41D5-8B1D-28429416EC4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155" t="25961" r="60404" b="63474"/>
        <a:stretch/>
      </xdr:blipFill>
      <xdr:spPr bwMode="auto">
        <a:xfrm>
          <a:off x="9376001" y="640556"/>
          <a:ext cx="1513454" cy="7497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242888</xdr:colOff>
      <xdr:row>1</xdr:row>
      <xdr:rowOff>95250</xdr:rowOff>
    </xdr:from>
    <xdr:to>
      <xdr:col>0</xdr:col>
      <xdr:colOff>1004889</xdr:colOff>
      <xdr:row>5</xdr:row>
      <xdr:rowOff>201248</xdr:rowOff>
    </xdr:to>
    <xdr:pic>
      <xdr:nvPicPr>
        <xdr:cNvPr id="5" name="Gráfico 1">
          <a:extLst>
            <a:ext uri="{FF2B5EF4-FFF2-40B4-BE49-F238E27FC236}">
              <a16:creationId xmlns:a16="http://schemas.microsoft.com/office/drawing/2014/main" id="{A7570749-A845-4B48-832F-1022F6DF8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2888" y="276225"/>
          <a:ext cx="762001" cy="100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FE10-2249-473F-B011-09D0D5D01605}">
  <sheetPr>
    <tabColor theme="8" tint="0.39997558519241921"/>
  </sheetPr>
  <dimension ref="A2:P29"/>
  <sheetViews>
    <sheetView tabSelected="1" topLeftCell="A34" zoomScale="80" zoomScaleNormal="80" workbookViewId="0">
      <selection activeCell="O13" sqref="O13"/>
    </sheetView>
  </sheetViews>
  <sheetFormatPr baseColWidth="10" defaultColWidth="11.42578125" defaultRowHeight="14.25" x14ac:dyDescent="0.2"/>
  <cols>
    <col min="1" max="1" width="47.7109375" style="2" customWidth="1"/>
    <col min="2" max="2" width="13.85546875" style="2" customWidth="1"/>
    <col min="3" max="3" width="13.42578125" style="2" bestFit="1" customWidth="1"/>
    <col min="4" max="4" width="12" style="2" bestFit="1" customWidth="1"/>
    <col min="5" max="5" width="11.28515625" style="2" bestFit="1" customWidth="1"/>
    <col min="6" max="6" width="16.140625" style="2" customWidth="1"/>
    <col min="7" max="7" width="8" style="2" bestFit="1" customWidth="1"/>
    <col min="8" max="8" width="11.85546875" style="2" customWidth="1"/>
    <col min="9" max="9" width="8" style="2" bestFit="1" customWidth="1"/>
    <col min="10" max="10" width="15.5703125" style="2" customWidth="1"/>
    <col min="11" max="11" width="12" style="2" bestFit="1" customWidth="1"/>
    <col min="12" max="12" width="7.7109375" style="2" bestFit="1" customWidth="1"/>
    <col min="13" max="13" width="11" style="2" bestFit="1" customWidth="1"/>
    <col min="14" max="16384" width="11.42578125" style="2"/>
  </cols>
  <sheetData>
    <row r="2" spans="1:13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ht="20.25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" x14ac:dyDescent="0.25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9" customFormat="1" ht="30" x14ac:dyDescent="0.25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</row>
    <row r="9" spans="1:13" s="9" customFormat="1" ht="15" x14ac:dyDescent="0.25">
      <c r="A9" s="10" t="s">
        <v>17</v>
      </c>
      <c r="B9" s="11">
        <v>22713274000</v>
      </c>
      <c r="C9" s="11">
        <v>22713274000</v>
      </c>
      <c r="D9" s="11">
        <v>2353229000</v>
      </c>
      <c r="E9" s="11">
        <v>16843237578</v>
      </c>
      <c r="F9" s="11">
        <v>14010903807.469999</v>
      </c>
      <c r="G9" s="11">
        <v>2832333770.5300007</v>
      </c>
      <c r="H9" s="11">
        <v>4840850382.0500002</v>
      </c>
      <c r="I9" s="11">
        <v>4840850382.0500002</v>
      </c>
      <c r="J9" s="12">
        <v>0.61685971857117561</v>
      </c>
      <c r="K9" s="12">
        <v>0.21312869214935726</v>
      </c>
      <c r="L9" s="12">
        <v>0.21312869214935726</v>
      </c>
      <c r="M9" s="11">
        <v>8702370192.5300007</v>
      </c>
    </row>
    <row r="10" spans="1:13" s="9" customFormat="1" ht="15" x14ac:dyDescent="0.25">
      <c r="A10" s="7" t="s">
        <v>18</v>
      </c>
      <c r="B10" s="13">
        <v>50000000000</v>
      </c>
      <c r="C10" s="13">
        <v>50000000000</v>
      </c>
      <c r="D10" s="13">
        <v>749500000</v>
      </c>
      <c r="E10" s="13">
        <v>49250500000</v>
      </c>
      <c r="F10" s="13">
        <v>45649710822</v>
      </c>
      <c r="G10" s="13">
        <v>3600789178</v>
      </c>
      <c r="H10" s="13">
        <v>1930978167</v>
      </c>
      <c r="I10" s="13">
        <v>1779122255</v>
      </c>
      <c r="J10" s="14">
        <v>0.91299421644000001</v>
      </c>
      <c r="K10" s="14">
        <v>3.8619563340000003E-2</v>
      </c>
      <c r="L10" s="14">
        <v>3.5582445099999999E-2</v>
      </c>
      <c r="M10" s="13">
        <v>4350289178</v>
      </c>
    </row>
    <row r="11" spans="1:13" s="9" customFormat="1" ht="15" x14ac:dyDescent="0.25">
      <c r="A11" s="10" t="s">
        <v>19</v>
      </c>
      <c r="B11" s="15">
        <v>72713274000</v>
      </c>
      <c r="C11" s="15">
        <v>72713274000</v>
      </c>
      <c r="D11" s="15">
        <v>3102729000</v>
      </c>
      <c r="E11" s="15">
        <v>66093737578</v>
      </c>
      <c r="F11" s="15">
        <v>59660614629.470001</v>
      </c>
      <c r="G11" s="15">
        <v>6433122948.5300007</v>
      </c>
      <c r="H11" s="15">
        <v>6771828549.0500002</v>
      </c>
      <c r="I11" s="15">
        <v>6619972637.0500002</v>
      </c>
      <c r="J11" s="16">
        <v>0.82049138138753042</v>
      </c>
      <c r="K11" s="16">
        <v>9.3130568554099222E-2</v>
      </c>
      <c r="L11" s="16">
        <v>9.1042147779647503E-2</v>
      </c>
      <c r="M11" s="15">
        <v>13052659370.530001</v>
      </c>
    </row>
    <row r="12" spans="1:13" s="9" customFormat="1" ht="15" x14ac:dyDescent="0.25">
      <c r="A12" s="17"/>
      <c r="B12" s="18"/>
      <c r="C12" s="18"/>
      <c r="D12" s="18"/>
      <c r="E12" s="19"/>
      <c r="F12" s="20"/>
      <c r="G12" s="20"/>
      <c r="H12" s="20"/>
      <c r="I12" s="20"/>
      <c r="J12" s="21">
        <v>0.17950861861246958</v>
      </c>
      <c r="K12" s="22"/>
      <c r="L12" s="22"/>
      <c r="M12" s="22"/>
    </row>
    <row r="13" spans="1:13" s="9" customFormat="1" ht="15" x14ac:dyDescent="0.25">
      <c r="A13" s="23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 s="9" customFormat="1" ht="30" x14ac:dyDescent="0.25">
      <c r="A14" s="7" t="s">
        <v>4</v>
      </c>
      <c r="B14" s="8" t="s">
        <v>5</v>
      </c>
      <c r="C14" s="8" t="s">
        <v>6</v>
      </c>
      <c r="D14" s="8" t="s">
        <v>7</v>
      </c>
      <c r="E14" s="8" t="s">
        <v>8</v>
      </c>
      <c r="F14" s="8" t="s">
        <v>9</v>
      </c>
      <c r="G14" s="8" t="s">
        <v>10</v>
      </c>
      <c r="H14" s="8" t="s">
        <v>11</v>
      </c>
      <c r="I14" s="8" t="s">
        <v>12</v>
      </c>
      <c r="J14" s="8" t="s">
        <v>13</v>
      </c>
      <c r="K14" s="8" t="s">
        <v>14</v>
      </c>
      <c r="L14" s="8" t="s">
        <v>15</v>
      </c>
      <c r="M14" s="8" t="s">
        <v>16</v>
      </c>
    </row>
    <row r="15" spans="1:13" s="9" customFormat="1" ht="15" x14ac:dyDescent="0.25">
      <c r="A15" s="10" t="s">
        <v>21</v>
      </c>
      <c r="B15" s="11">
        <v>11016293000</v>
      </c>
      <c r="C15" s="11">
        <v>11016293000</v>
      </c>
      <c r="D15" s="11">
        <v>0</v>
      </c>
      <c r="E15" s="11">
        <v>10863336000</v>
      </c>
      <c r="F15" s="11">
        <v>9779844110</v>
      </c>
      <c r="G15" s="11">
        <v>1083491890</v>
      </c>
      <c r="H15" s="11">
        <v>3354486867</v>
      </c>
      <c r="I15" s="11">
        <v>3354486867</v>
      </c>
      <c r="J15" s="12">
        <v>0.88776180063475074</v>
      </c>
      <c r="K15" s="12">
        <v>0.30450232823328138</v>
      </c>
      <c r="L15" s="12">
        <v>0.30450232823328138</v>
      </c>
      <c r="M15" s="11">
        <v>1236448890</v>
      </c>
    </row>
    <row r="16" spans="1:13" s="9" customFormat="1" ht="15" x14ac:dyDescent="0.25">
      <c r="A16" s="7" t="s">
        <v>22</v>
      </c>
      <c r="B16" s="13">
        <v>7334294000</v>
      </c>
      <c r="C16" s="13">
        <v>7334294000</v>
      </c>
      <c r="D16" s="13">
        <v>0</v>
      </c>
      <c r="E16" s="13">
        <v>4890986578</v>
      </c>
      <c r="F16" s="13">
        <v>3686246917.4699998</v>
      </c>
      <c r="G16" s="13">
        <v>1204739660.5300002</v>
      </c>
      <c r="H16" s="13">
        <v>978759735.04999995</v>
      </c>
      <c r="I16" s="13">
        <v>978759735.04999995</v>
      </c>
      <c r="J16" s="14">
        <v>0.50260419305116477</v>
      </c>
      <c r="K16" s="14">
        <v>0.1334497546798642</v>
      </c>
      <c r="L16" s="14">
        <v>0.1334497546798642</v>
      </c>
      <c r="M16" s="13">
        <v>3648047082.5300002</v>
      </c>
    </row>
    <row r="17" spans="1:16" s="9" customFormat="1" ht="15" x14ac:dyDescent="0.25">
      <c r="A17" s="10" t="s">
        <v>23</v>
      </c>
      <c r="B17" s="11">
        <v>3441187000</v>
      </c>
      <c r="C17" s="11">
        <v>3441187000</v>
      </c>
      <c r="D17" s="11">
        <v>2353229000</v>
      </c>
      <c r="E17" s="11">
        <v>787958000</v>
      </c>
      <c r="F17" s="11">
        <v>311967181</v>
      </c>
      <c r="G17" s="11">
        <v>475990819</v>
      </c>
      <c r="H17" s="11">
        <v>274758181</v>
      </c>
      <c r="I17" s="11">
        <v>274758181</v>
      </c>
      <c r="J17" s="12">
        <v>9.0656852126896906E-2</v>
      </c>
      <c r="K17" s="12">
        <v>7.9844013417463222E-2</v>
      </c>
      <c r="L17" s="12">
        <v>7.9844013417463222E-2</v>
      </c>
      <c r="M17" s="11">
        <v>3129219819</v>
      </c>
    </row>
    <row r="18" spans="1:16" s="9" customFormat="1" ht="30" x14ac:dyDescent="0.25">
      <c r="A18" s="7" t="s">
        <v>24</v>
      </c>
      <c r="B18" s="13">
        <v>921500000</v>
      </c>
      <c r="C18" s="13">
        <v>921500000</v>
      </c>
      <c r="D18" s="13">
        <v>0</v>
      </c>
      <c r="E18" s="13">
        <v>300957000</v>
      </c>
      <c r="F18" s="13">
        <v>232845599</v>
      </c>
      <c r="G18" s="13">
        <v>68111401</v>
      </c>
      <c r="H18" s="13">
        <v>232845599</v>
      </c>
      <c r="I18" s="13">
        <v>232845599</v>
      </c>
      <c r="J18" s="14">
        <v>0.25268106239826371</v>
      </c>
      <c r="K18" s="14">
        <v>0.25268106239826371</v>
      </c>
      <c r="L18" s="14">
        <v>0.25268106239826371</v>
      </c>
      <c r="M18" s="13">
        <v>688654401</v>
      </c>
    </row>
    <row r="19" spans="1:16" s="9" customFormat="1" ht="15" hidden="1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26"/>
      <c r="K19" s="26"/>
      <c r="L19" s="26"/>
      <c r="M19" s="11"/>
    </row>
    <row r="20" spans="1:16" s="9" customFormat="1" ht="15" x14ac:dyDescent="0.25">
      <c r="A20" s="10" t="s">
        <v>25</v>
      </c>
      <c r="B20" s="15">
        <v>22713274000</v>
      </c>
      <c r="C20" s="15">
        <v>22713274000</v>
      </c>
      <c r="D20" s="15">
        <v>2353229000</v>
      </c>
      <c r="E20" s="15">
        <v>16843237578</v>
      </c>
      <c r="F20" s="15">
        <v>14010903807.469999</v>
      </c>
      <c r="G20" s="15">
        <v>2832333770.5300002</v>
      </c>
      <c r="H20" s="15">
        <v>4840850382.0500002</v>
      </c>
      <c r="I20" s="15">
        <v>4840850382.0500002</v>
      </c>
      <c r="J20" s="16">
        <v>0.61685971857117561</v>
      </c>
      <c r="K20" s="16">
        <v>0.21312869214935726</v>
      </c>
      <c r="L20" s="16">
        <v>0.21312869214935726</v>
      </c>
      <c r="M20" s="15">
        <v>8702370192.5300007</v>
      </c>
    </row>
    <row r="21" spans="1:16" s="9" customFormat="1" ht="15" x14ac:dyDescent="0.25">
      <c r="A21" s="27"/>
      <c r="J21" s="21">
        <v>0.38314028142882439</v>
      </c>
    </row>
    <row r="22" spans="1:16" s="9" customFormat="1" ht="15" x14ac:dyDescent="0.25">
      <c r="A22" s="28" t="s">
        <v>26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6" s="9" customFormat="1" ht="30" x14ac:dyDescent="0.25">
      <c r="A23" s="7" t="s">
        <v>4</v>
      </c>
      <c r="B23" s="8" t="s">
        <v>5</v>
      </c>
      <c r="C23" s="8" t="s">
        <v>6</v>
      </c>
      <c r="D23" s="8" t="s">
        <v>7</v>
      </c>
      <c r="E23" s="8" t="s">
        <v>8</v>
      </c>
      <c r="F23" s="8" t="s">
        <v>9</v>
      </c>
      <c r="G23" s="8" t="s">
        <v>10</v>
      </c>
      <c r="H23" s="8" t="s">
        <v>11</v>
      </c>
      <c r="I23" s="8" t="s">
        <v>12</v>
      </c>
      <c r="J23" s="8" t="s">
        <v>13</v>
      </c>
      <c r="K23" s="8" t="s">
        <v>14</v>
      </c>
      <c r="L23" s="8" t="s">
        <v>15</v>
      </c>
      <c r="M23" s="8" t="s">
        <v>16</v>
      </c>
    </row>
    <row r="24" spans="1:16" s="9" customFormat="1" ht="60" x14ac:dyDescent="0.25">
      <c r="A24" s="10" t="s">
        <v>27</v>
      </c>
      <c r="B24" s="11">
        <v>45525728225</v>
      </c>
      <c r="C24" s="11">
        <v>45525728225</v>
      </c>
      <c r="D24" s="11">
        <v>0</v>
      </c>
      <c r="E24" s="11">
        <v>45525728225</v>
      </c>
      <c r="F24" s="11">
        <v>44458098629</v>
      </c>
      <c r="G24" s="11">
        <v>1067629596</v>
      </c>
      <c r="H24" s="11">
        <v>1762668264</v>
      </c>
      <c r="I24" s="11">
        <v>1623634191</v>
      </c>
      <c r="J24" s="12">
        <v>0.97654887384286315</v>
      </c>
      <c r="K24" s="12">
        <v>3.8718068501582985E-2</v>
      </c>
      <c r="L24" s="12">
        <v>3.5664101471932032E-2</v>
      </c>
      <c r="M24" s="11">
        <v>1067629596</v>
      </c>
      <c r="N24" s="29"/>
      <c r="O24" s="30"/>
      <c r="P24" s="30"/>
    </row>
    <row r="25" spans="1:16" s="9" customFormat="1" ht="60" x14ac:dyDescent="0.25">
      <c r="A25" s="7" t="s">
        <v>28</v>
      </c>
      <c r="B25" s="13">
        <v>1353162500</v>
      </c>
      <c r="C25" s="13">
        <v>1353162500</v>
      </c>
      <c r="D25" s="13">
        <v>0</v>
      </c>
      <c r="E25" s="13">
        <v>1353162500</v>
      </c>
      <c r="F25" s="13">
        <v>1191612193</v>
      </c>
      <c r="G25" s="13">
        <v>161550307</v>
      </c>
      <c r="H25" s="13">
        <v>168309903</v>
      </c>
      <c r="I25" s="13">
        <v>155488064</v>
      </c>
      <c r="J25" s="14">
        <v>0.88061278153954159</v>
      </c>
      <c r="K25" s="14">
        <v>0.12438262440763766</v>
      </c>
      <c r="L25" s="14">
        <v>0.11490716303474269</v>
      </c>
      <c r="M25" s="13">
        <v>161550307</v>
      </c>
    </row>
    <row r="26" spans="1:16" s="9" customFormat="1" ht="30" x14ac:dyDescent="0.25">
      <c r="A26" s="10" t="s">
        <v>29</v>
      </c>
      <c r="B26" s="11">
        <v>749500000</v>
      </c>
      <c r="C26" s="11">
        <v>749500000</v>
      </c>
      <c r="D26" s="11">
        <v>749500000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2">
        <v>0</v>
      </c>
      <c r="K26" s="12">
        <v>0</v>
      </c>
      <c r="L26" s="12">
        <v>0</v>
      </c>
      <c r="M26" s="11">
        <v>749500000</v>
      </c>
    </row>
    <row r="27" spans="1:16" s="9" customFormat="1" ht="75" x14ac:dyDescent="0.25">
      <c r="A27" s="7" t="s">
        <v>30</v>
      </c>
      <c r="B27" s="13">
        <v>2371609275</v>
      </c>
      <c r="C27" s="13">
        <v>2371609275</v>
      </c>
      <c r="D27" s="13">
        <v>0</v>
      </c>
      <c r="E27" s="13">
        <v>2371609275</v>
      </c>
      <c r="F27" s="13">
        <v>0</v>
      </c>
      <c r="G27" s="13">
        <v>2371609275</v>
      </c>
      <c r="H27" s="13">
        <v>0</v>
      </c>
      <c r="I27" s="13">
        <v>0</v>
      </c>
      <c r="J27" s="14">
        <v>0</v>
      </c>
      <c r="K27" s="14">
        <v>0</v>
      </c>
      <c r="L27" s="14">
        <v>0</v>
      </c>
      <c r="M27" s="13">
        <v>2371609275</v>
      </c>
    </row>
    <row r="28" spans="1:16" s="9" customFormat="1" ht="15" x14ac:dyDescent="0.25">
      <c r="A28" s="10" t="s">
        <v>31</v>
      </c>
      <c r="B28" s="15">
        <v>50000000000</v>
      </c>
      <c r="C28" s="15">
        <v>50000000000</v>
      </c>
      <c r="D28" s="15">
        <v>749500000</v>
      </c>
      <c r="E28" s="15">
        <v>49250500000</v>
      </c>
      <c r="F28" s="15">
        <v>45649710822</v>
      </c>
      <c r="G28" s="15">
        <v>3600789178</v>
      </c>
      <c r="H28" s="15">
        <v>1930978167</v>
      </c>
      <c r="I28" s="15">
        <v>1779122255</v>
      </c>
      <c r="J28" s="16">
        <v>0.91299421644000001</v>
      </c>
      <c r="K28" s="16">
        <v>3.8619563340000003E-2</v>
      </c>
      <c r="L28" s="16">
        <v>3.5582445099999999E-2</v>
      </c>
      <c r="M28" s="15">
        <v>4350289178</v>
      </c>
      <c r="N28" s="29"/>
      <c r="O28" s="30"/>
    </row>
    <row r="29" spans="1:16" s="9" customFormat="1" ht="15" x14ac:dyDescent="0.25">
      <c r="A29" s="7" t="s">
        <v>19</v>
      </c>
      <c r="B29" s="31">
        <v>72713274000</v>
      </c>
      <c r="C29" s="31">
        <v>72713274000</v>
      </c>
      <c r="D29" s="31">
        <v>3102729000</v>
      </c>
      <c r="E29" s="31">
        <v>66093737578</v>
      </c>
      <c r="F29" s="31">
        <v>59660614629.470001</v>
      </c>
      <c r="G29" s="31">
        <v>6433122948.5300007</v>
      </c>
      <c r="H29" s="31">
        <v>6771828549.0500002</v>
      </c>
      <c r="I29" s="31">
        <v>6619972637.0500002</v>
      </c>
      <c r="J29" s="32">
        <v>0.82049138138753042</v>
      </c>
      <c r="K29" s="32">
        <v>9.3130568554099222E-2</v>
      </c>
      <c r="L29" s="32">
        <v>9.1042147779647503E-2</v>
      </c>
      <c r="M29" s="31">
        <v>13052659370.530001</v>
      </c>
      <c r="N29" s="29"/>
      <c r="O29" s="30"/>
    </row>
  </sheetData>
  <mergeCells count="7">
    <mergeCell ref="A22:M22"/>
    <mergeCell ref="A2:M2"/>
    <mergeCell ref="A3:M3"/>
    <mergeCell ref="A5:M5"/>
    <mergeCell ref="A6:M6"/>
    <mergeCell ref="A7:M7"/>
    <mergeCell ref="A13:M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E3BC-B66B-4AD5-9BB3-BCF923521912}">
  <dimension ref="A1:O27"/>
  <sheetViews>
    <sheetView topLeftCell="A25" zoomScale="80" zoomScaleNormal="80" workbookViewId="0">
      <selection activeCell="A10" sqref="A10:K26"/>
    </sheetView>
  </sheetViews>
  <sheetFormatPr baseColWidth="10" defaultColWidth="11.42578125" defaultRowHeight="14.25" x14ac:dyDescent="0.2"/>
  <cols>
    <col min="1" max="1" width="23" style="33" customWidth="1"/>
    <col min="2" max="2" width="20" style="33" customWidth="1"/>
    <col min="3" max="3" width="12" style="33" customWidth="1"/>
    <col min="4" max="4" width="11.85546875" style="33" customWidth="1"/>
    <col min="5" max="5" width="9.7109375" style="33" customWidth="1"/>
    <col min="6" max="6" width="16.140625" style="33" customWidth="1"/>
    <col min="7" max="7" width="15.85546875" style="33" customWidth="1"/>
    <col min="8" max="8" width="14.7109375" style="33" customWidth="1"/>
    <col min="9" max="9" width="10.42578125" style="33" customWidth="1"/>
    <col min="10" max="10" width="11.28515625" style="33" customWidth="1"/>
    <col min="11" max="11" width="17.7109375" style="33" customWidth="1"/>
    <col min="12" max="16384" width="11.42578125" style="33"/>
  </cols>
  <sheetData>
    <row r="1" spans="1: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8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8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20.25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ht="20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5" ht="15" thickBot="1" x14ac:dyDescent="0.25">
      <c r="A7" s="2"/>
      <c r="C7" s="2"/>
      <c r="D7" s="2"/>
      <c r="E7" s="2"/>
      <c r="F7" s="2"/>
      <c r="G7" s="2"/>
      <c r="H7" s="2"/>
      <c r="I7" s="2"/>
      <c r="J7" s="2"/>
      <c r="K7" s="2"/>
    </row>
    <row r="8" spans="1:15" ht="15" x14ac:dyDescent="0.25">
      <c r="A8" s="35" t="s">
        <v>32</v>
      </c>
      <c r="B8" s="36"/>
      <c r="C8" s="36"/>
      <c r="D8" s="36"/>
      <c r="E8" s="36"/>
      <c r="F8" s="36"/>
      <c r="G8" s="37"/>
      <c r="H8" s="38" t="s">
        <v>33</v>
      </c>
      <c r="I8" s="39"/>
      <c r="J8" s="39"/>
      <c r="K8" s="40"/>
    </row>
    <row r="9" spans="1:15" s="44" customFormat="1" ht="30" x14ac:dyDescent="0.25">
      <c r="A9" s="41" t="s">
        <v>4</v>
      </c>
      <c r="B9" s="8" t="s">
        <v>34</v>
      </c>
      <c r="C9" s="8" t="s">
        <v>11</v>
      </c>
      <c r="D9" s="8" t="s">
        <v>14</v>
      </c>
      <c r="E9" s="8" t="s">
        <v>12</v>
      </c>
      <c r="F9" s="8" t="s">
        <v>15</v>
      </c>
      <c r="G9" s="42" t="s">
        <v>35</v>
      </c>
      <c r="H9" s="43" t="s">
        <v>11</v>
      </c>
      <c r="I9" s="8" t="s">
        <v>12</v>
      </c>
      <c r="J9" s="8" t="s">
        <v>15</v>
      </c>
      <c r="K9" s="42" t="s">
        <v>36</v>
      </c>
    </row>
    <row r="10" spans="1:15" s="44" customFormat="1" ht="15" x14ac:dyDescent="0.25">
      <c r="A10" s="45" t="s">
        <v>17</v>
      </c>
      <c r="B10" s="11">
        <v>1983239739.9000001</v>
      </c>
      <c r="C10" s="11">
        <v>782706367.78999996</v>
      </c>
      <c r="D10" s="12">
        <v>0.39466049012786825</v>
      </c>
      <c r="E10" s="11">
        <v>782063767.78999996</v>
      </c>
      <c r="F10" s="12">
        <v>0.39433647483759759</v>
      </c>
      <c r="G10" s="46">
        <v>1200533372.1100001</v>
      </c>
      <c r="H10" s="47"/>
      <c r="I10" s="11"/>
      <c r="J10" s="12"/>
      <c r="K10" s="46"/>
    </row>
    <row r="11" spans="1:15" s="44" customFormat="1" ht="15" x14ac:dyDescent="0.25">
      <c r="A11" s="41" t="s">
        <v>18</v>
      </c>
      <c r="B11" s="13">
        <v>78437703052.710007</v>
      </c>
      <c r="C11" s="13">
        <v>30084498725.09</v>
      </c>
      <c r="D11" s="14">
        <v>0.38354640121056666</v>
      </c>
      <c r="E11" s="13">
        <v>30084498725.09</v>
      </c>
      <c r="F11" s="14">
        <v>0.38354640121056666</v>
      </c>
      <c r="G11" s="48">
        <v>48353204327.62001</v>
      </c>
      <c r="H11" s="49"/>
      <c r="I11" s="13"/>
      <c r="J11" s="14"/>
      <c r="K11" s="48"/>
    </row>
    <row r="12" spans="1:15" s="44" customFormat="1" ht="15.75" thickBot="1" x14ac:dyDescent="0.3">
      <c r="A12" s="50" t="s">
        <v>19</v>
      </c>
      <c r="B12" s="51">
        <v>80420942792.610001</v>
      </c>
      <c r="C12" s="51">
        <v>30867205092.880001</v>
      </c>
      <c r="D12" s="52">
        <v>0.38382048283717007</v>
      </c>
      <c r="E12" s="51">
        <v>30866562492.880001</v>
      </c>
      <c r="F12" s="52">
        <v>0.3838124923812305</v>
      </c>
      <c r="G12" s="53">
        <v>49553737699.730011</v>
      </c>
      <c r="H12" s="54">
        <v>0</v>
      </c>
      <c r="I12" s="51">
        <v>0</v>
      </c>
      <c r="J12" s="52">
        <v>0</v>
      </c>
      <c r="K12" s="53">
        <v>0</v>
      </c>
      <c r="L12" s="55"/>
      <c r="M12" s="55"/>
    </row>
    <row r="13" spans="1:15" s="44" customFormat="1" ht="15.75" thickBot="1" x14ac:dyDescent="0.3">
      <c r="A13" s="17"/>
      <c r="B13" s="18"/>
      <c r="C13" s="18"/>
      <c r="D13" s="18"/>
      <c r="E13" s="20"/>
      <c r="F13" s="20"/>
      <c r="G13" s="20"/>
      <c r="H13" s="20"/>
      <c r="I13" s="22"/>
      <c r="J13" s="22"/>
      <c r="K13" s="22"/>
      <c r="O13" s="44">
        <f>2000-1508</f>
        <v>492</v>
      </c>
    </row>
    <row r="14" spans="1:15" s="44" customFormat="1" ht="15" x14ac:dyDescent="0.25">
      <c r="A14" s="35" t="s">
        <v>37</v>
      </c>
      <c r="B14" s="36"/>
      <c r="C14" s="36"/>
      <c r="D14" s="36"/>
      <c r="E14" s="36"/>
      <c r="F14" s="36"/>
      <c r="G14" s="37"/>
      <c r="H14" s="38" t="s">
        <v>33</v>
      </c>
      <c r="I14" s="39"/>
      <c r="J14" s="39"/>
      <c r="K14" s="40"/>
    </row>
    <row r="15" spans="1:15" s="44" customFormat="1" ht="30" x14ac:dyDescent="0.25">
      <c r="A15" s="41" t="s">
        <v>4</v>
      </c>
      <c r="B15" s="8" t="s">
        <v>34</v>
      </c>
      <c r="C15" s="8" t="s">
        <v>11</v>
      </c>
      <c r="D15" s="8" t="s">
        <v>14</v>
      </c>
      <c r="E15" s="8" t="s">
        <v>12</v>
      </c>
      <c r="F15" s="8" t="s">
        <v>15</v>
      </c>
      <c r="G15" s="42" t="s">
        <v>35</v>
      </c>
      <c r="H15" s="43" t="s">
        <v>11</v>
      </c>
      <c r="I15" s="8" t="s">
        <v>12</v>
      </c>
      <c r="J15" s="8" t="s">
        <v>15</v>
      </c>
      <c r="K15" s="42" t="s">
        <v>36</v>
      </c>
    </row>
    <row r="16" spans="1:15" s="44" customFormat="1" ht="30" x14ac:dyDescent="0.25">
      <c r="A16" s="45" t="s">
        <v>22</v>
      </c>
      <c r="B16" s="11">
        <v>1954941675.9000001</v>
      </c>
      <c r="C16" s="11">
        <v>756346197.78999996</v>
      </c>
      <c r="D16" s="26">
        <v>0.38688939271899225</v>
      </c>
      <c r="E16" s="11">
        <v>755703597.78999996</v>
      </c>
      <c r="F16" s="26">
        <v>0.38656068726045001</v>
      </c>
      <c r="G16" s="46">
        <v>1198595478.1100001</v>
      </c>
      <c r="H16" s="47"/>
      <c r="I16" s="11"/>
      <c r="J16" s="26"/>
      <c r="K16" s="46"/>
    </row>
    <row r="17" spans="1:14" s="44" customFormat="1" ht="45" x14ac:dyDescent="0.25">
      <c r="A17" s="56" t="s">
        <v>38</v>
      </c>
      <c r="B17" s="57">
        <v>28298064</v>
      </c>
      <c r="C17" s="57">
        <v>26360170</v>
      </c>
      <c r="D17" s="26">
        <v>0.9315184953995439</v>
      </c>
      <c r="E17" s="57">
        <v>26360170</v>
      </c>
      <c r="F17" s="26">
        <v>0.9315184953995439</v>
      </c>
      <c r="G17" s="46">
        <v>1937894</v>
      </c>
      <c r="H17" s="58"/>
      <c r="I17" s="57"/>
      <c r="J17" s="59"/>
      <c r="K17" s="60"/>
    </row>
    <row r="18" spans="1:14" s="44" customFormat="1" ht="30.75" thickBot="1" x14ac:dyDescent="0.3">
      <c r="A18" s="61" t="s">
        <v>25</v>
      </c>
      <c r="B18" s="62">
        <v>1983239739.9000001</v>
      </c>
      <c r="C18" s="62">
        <v>782706367.78999996</v>
      </c>
      <c r="D18" s="63">
        <v>0.39466049012786825</v>
      </c>
      <c r="E18" s="62">
        <v>782063767.78999996</v>
      </c>
      <c r="F18" s="63">
        <v>0.39433647483759759</v>
      </c>
      <c r="G18" s="64">
        <v>1200533372.1100001</v>
      </c>
      <c r="H18" s="65">
        <v>0</v>
      </c>
      <c r="I18" s="62">
        <v>0</v>
      </c>
      <c r="J18" s="63">
        <v>0</v>
      </c>
      <c r="K18" s="64">
        <v>0</v>
      </c>
    </row>
    <row r="19" spans="1:14" s="44" customFormat="1" ht="15" thickBot="1" x14ac:dyDescent="0.3">
      <c r="A19" s="27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4" s="44" customFormat="1" ht="15" x14ac:dyDescent="0.25">
      <c r="A20" s="35" t="s">
        <v>39</v>
      </c>
      <c r="B20" s="36"/>
      <c r="C20" s="36"/>
      <c r="D20" s="36"/>
      <c r="E20" s="36"/>
      <c r="F20" s="36"/>
      <c r="G20" s="36"/>
      <c r="H20" s="38" t="s">
        <v>33</v>
      </c>
      <c r="I20" s="39"/>
      <c r="J20" s="39"/>
      <c r="K20" s="40"/>
    </row>
    <row r="21" spans="1:14" s="44" customFormat="1" ht="30" x14ac:dyDescent="0.25">
      <c r="A21" s="41" t="s">
        <v>4</v>
      </c>
      <c r="B21" s="8" t="s">
        <v>34</v>
      </c>
      <c r="C21" s="8" t="s">
        <v>11</v>
      </c>
      <c r="D21" s="8" t="s">
        <v>14</v>
      </c>
      <c r="E21" s="8" t="s">
        <v>12</v>
      </c>
      <c r="F21" s="8" t="s">
        <v>15</v>
      </c>
      <c r="G21" s="66" t="s">
        <v>35</v>
      </c>
      <c r="H21" s="43" t="s">
        <v>11</v>
      </c>
      <c r="I21" s="8" t="s">
        <v>12</v>
      </c>
      <c r="J21" s="8" t="s">
        <v>15</v>
      </c>
      <c r="K21" s="42" t="s">
        <v>36</v>
      </c>
    </row>
    <row r="22" spans="1:14" s="44" customFormat="1" ht="75" x14ac:dyDescent="0.25">
      <c r="A22" s="45" t="s">
        <v>40</v>
      </c>
      <c r="B22" s="11">
        <v>76496250478.110001</v>
      </c>
      <c r="C22" s="11">
        <v>28485029080</v>
      </c>
      <c r="D22" s="26">
        <v>0.37237157248839553</v>
      </c>
      <c r="E22" s="11">
        <v>28485029080</v>
      </c>
      <c r="F22" s="26">
        <v>0.37237157248839553</v>
      </c>
      <c r="G22" s="67">
        <v>48011221398.110001</v>
      </c>
      <c r="H22" s="47"/>
      <c r="I22" s="47"/>
      <c r="J22" s="26"/>
      <c r="K22" s="46"/>
      <c r="L22" s="68"/>
      <c r="M22" s="55"/>
      <c r="N22" s="68"/>
    </row>
    <row r="23" spans="1:14" s="44" customFormat="1" ht="105" x14ac:dyDescent="0.25">
      <c r="A23" s="41" t="s">
        <v>41</v>
      </c>
      <c r="B23" s="13">
        <v>539457224</v>
      </c>
      <c r="C23" s="13">
        <v>486059852</v>
      </c>
      <c r="D23" s="69">
        <v>0.90101648541460633</v>
      </c>
      <c r="E23" s="13">
        <v>486059852</v>
      </c>
      <c r="F23" s="69">
        <v>0.90101648541460633</v>
      </c>
      <c r="G23" s="70">
        <v>53397372</v>
      </c>
      <c r="H23" s="49"/>
      <c r="I23" s="13"/>
      <c r="J23" s="69"/>
      <c r="K23" s="48"/>
      <c r="L23" s="68"/>
      <c r="M23" s="55"/>
      <c r="N23" s="68"/>
    </row>
    <row r="24" spans="1:14" s="9" customFormat="1" ht="90" x14ac:dyDescent="0.25">
      <c r="A24" s="45" t="s">
        <v>42</v>
      </c>
      <c r="B24" s="11">
        <v>942006951</v>
      </c>
      <c r="C24" s="11">
        <v>880953099.49000001</v>
      </c>
      <c r="D24" s="26">
        <v>0.93518747240114586</v>
      </c>
      <c r="E24" s="11">
        <v>880953099.49000001</v>
      </c>
      <c r="F24" s="26">
        <v>0.93518747240114586</v>
      </c>
      <c r="G24" s="67">
        <v>61053851.50999999</v>
      </c>
      <c r="H24" s="47"/>
      <c r="I24" s="26"/>
      <c r="J24" s="26"/>
      <c r="K24" s="71"/>
      <c r="L24" s="72"/>
      <c r="M24" s="29"/>
      <c r="N24" s="72"/>
    </row>
    <row r="25" spans="1:14" s="44" customFormat="1" ht="60" x14ac:dyDescent="0.25">
      <c r="A25" s="41" t="s">
        <v>29</v>
      </c>
      <c r="B25" s="13">
        <v>459988399.60000002</v>
      </c>
      <c r="C25" s="13">
        <v>232456693.59999999</v>
      </c>
      <c r="D25" s="69">
        <v>0.50535338239429806</v>
      </c>
      <c r="E25" s="13">
        <v>232456693.59999999</v>
      </c>
      <c r="F25" s="69">
        <v>0.50535338239429806</v>
      </c>
      <c r="G25" s="70">
        <v>227531706.00000003</v>
      </c>
      <c r="H25" s="49"/>
      <c r="I25" s="13"/>
      <c r="J25" s="69"/>
      <c r="K25" s="48"/>
      <c r="L25" s="68"/>
      <c r="M25" s="55"/>
      <c r="N25" s="68"/>
    </row>
    <row r="26" spans="1:14" s="44" customFormat="1" ht="30" x14ac:dyDescent="0.25">
      <c r="A26" s="45" t="s">
        <v>43</v>
      </c>
      <c r="B26" s="15">
        <v>78437703052.710007</v>
      </c>
      <c r="C26" s="15">
        <v>30084498725.09</v>
      </c>
      <c r="D26" s="73">
        <v>0.38354640121056666</v>
      </c>
      <c r="E26" s="15">
        <v>30084498725.09</v>
      </c>
      <c r="F26" s="73">
        <v>0.3838124923812305</v>
      </c>
      <c r="G26" s="15">
        <v>48353204327.620003</v>
      </c>
      <c r="H26" s="74">
        <v>0</v>
      </c>
      <c r="I26" s="74">
        <v>0</v>
      </c>
      <c r="J26" s="73">
        <v>0</v>
      </c>
      <c r="K26" s="46">
        <v>0</v>
      </c>
    </row>
    <row r="27" spans="1:14" x14ac:dyDescent="0.2">
      <c r="B27" s="75"/>
    </row>
  </sheetData>
  <mergeCells count="10">
    <mergeCell ref="A14:G14"/>
    <mergeCell ref="H14:K14"/>
    <mergeCell ref="A20:G20"/>
    <mergeCell ref="H20:K20"/>
    <mergeCell ref="A3:K3"/>
    <mergeCell ref="A4:K4"/>
    <mergeCell ref="A5:M5"/>
    <mergeCell ref="A6:M6"/>
    <mergeCell ref="A8:G8"/>
    <mergeCell ref="H8:K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Ejecución 2026</vt:lpstr>
      <vt:lpstr>Resumen Rezago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SMIDTH  ROMERO GUIZA</dc:creator>
  <cp:lastModifiedBy>JULIETH SMIDTH  ROMERO GUIZA</cp:lastModifiedBy>
  <dcterms:created xsi:type="dcterms:W3CDTF">2026-05-06T14:11:44Z</dcterms:created>
  <dcterms:modified xsi:type="dcterms:W3CDTF">2026-05-06T14:12:34Z</dcterms:modified>
</cp:coreProperties>
</file>